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30" windowWidth="9720" windowHeight="9555"/>
  </bookViews>
  <sheets>
    <sheet name="3.7" sheetId="1" r:id="rId1"/>
  </sheets>
  <definedNames>
    <definedName name="_xlnm.Print_Area" localSheetId="0">'3.7'!$B$1:$F$25</definedName>
  </definedNames>
  <calcPr calcId="124519"/>
</workbook>
</file>

<file path=xl/calcChain.xml><?xml version="1.0" encoding="utf-8"?>
<calcChain xmlns="http://schemas.openxmlformats.org/spreadsheetml/2006/main">
  <c r="F12" i="1"/>
  <c r="F13"/>
  <c r="F14"/>
  <c r="F22"/>
  <c r="F16"/>
  <c r="F10"/>
  <c r="F11"/>
  <c r="D18" l="1"/>
  <c r="D19"/>
  <c r="C19"/>
  <c r="C18" s="1"/>
  <c r="D6"/>
  <c r="C6"/>
  <c r="E11"/>
  <c r="E12"/>
  <c r="E13"/>
  <c r="E21"/>
  <c r="F26"/>
  <c r="F27"/>
  <c r="E26"/>
  <c r="E27"/>
  <c r="F24" l="1"/>
  <c r="E17" l="1"/>
  <c r="F17" l="1"/>
  <c r="E8" l="1"/>
  <c r="E9"/>
  <c r="E10"/>
  <c r="E14"/>
  <c r="E15"/>
  <c r="E16"/>
  <c r="E22"/>
  <c r="E23"/>
  <c r="E24"/>
  <c r="E25"/>
  <c r="F8" l="1"/>
  <c r="F9"/>
  <c r="F15"/>
  <c r="F23"/>
  <c r="F6" l="1"/>
  <c r="D5" l="1"/>
  <c r="E6"/>
  <c r="E19"/>
  <c r="F19"/>
  <c r="E18" l="1"/>
  <c r="C5"/>
  <c r="E5" s="1"/>
  <c r="F18"/>
  <c r="F5" l="1"/>
</calcChain>
</file>

<file path=xl/sharedStrings.xml><?xml version="1.0" encoding="utf-8"?>
<sst xmlns="http://schemas.openxmlformats.org/spreadsheetml/2006/main" count="31" uniqueCount="30">
  <si>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</si>
  <si>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</si>
  <si>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</si>
  <si>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</si>
  <si>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</si>
  <si>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</si>
  <si>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</si>
  <si>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</si>
  <si>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</si>
  <si>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</si>
  <si>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</si>
  <si>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</si>
  <si>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</si>
  <si>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</si>
  <si>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</si>
  <si>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Исполнение за I полугодие                  2017 года</t>
  </si>
  <si>
    <t>Исполнение за I полугодие                    2018 года</t>
  </si>
  <si>
    <t>св.100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</si>
  <si>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</si>
  <si>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</si>
  <si>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</si>
  <si>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</si>
  <si>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</si>
  <si>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</si>
  <si>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</si>
  <si>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</si>
  <si>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</si>
  <si>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</si>
  <si>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Сведения о поступлении доходов в бюджет Нижневартовского района по видам доходов за I полугодие 2018 года в сравнении с I полугодием 2017 года, тыс. рублей</t>
  </si>
  <si>
    <t>-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</si>
</sst>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1" fillId="0" borderId="0" xfId="0" applyNumberFormat="1" applyFont="1"/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/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"/>
  <sheetViews>
    <sheetView tabSelected="1" topLeftCell="B1" workbookViewId="0">
      <selection activeCell="D10" sqref="D10"/>
    </sheetView>
  </sheetViews>
  <sheetFormatPr defaultRowHeight="15"/>
  <cols>
    <col min="1" max="1" width="0" hidden="1" customWidth="1"/>
    <col min="2" max="2" width="53.28515625" customWidth="1"/>
    <col min="3" max="3" width="17" style="27" customWidth="1"/>
    <col min="4" max="4" width="16.85546875" customWidth="1"/>
    <col min="5" max="5" width="14" customWidth="1"/>
    <col min="6" max="6" width="16.85546875" customWidth="1"/>
  </cols>
  <sheetData>
    <row r="1" spans="1:6" ht="68.25" customHeight="1">
      <c r="A1" s="2"/>
      <c r="B1" s="28" t="s">
        <v>28</v>
      </c>
      <c r="C1" s="28"/>
      <c r="D1" s="28"/>
      <c r="E1" s="28"/>
      <c r="F1" s="28"/>
    </row>
    <row r="2" spans="1:6" ht="23.25" customHeight="1">
      <c r="B2" s="31" t="s">
        <v>0</v>
      </c>
      <c r="C2" s="33" t="s">
        <v>15</v>
      </c>
      <c r="D2" s="34" t="s">
        <v>16</v>
      </c>
      <c r="E2" s="29" t="s">
        <v>12</v>
      </c>
      <c r="F2" s="29" t="s">
        <v>14</v>
      </c>
    </row>
    <row r="3" spans="1:6" ht="40.5" customHeight="1">
      <c r="B3" s="32"/>
      <c r="C3" s="33"/>
      <c r="D3" s="34"/>
      <c r="E3" s="30"/>
      <c r="F3" s="30"/>
    </row>
    <row r="4" spans="1:6">
      <c r="B4" s="15">
        <v>1</v>
      </c>
      <c r="C4" s="26">
        <v>2</v>
      </c>
      <c r="D4" s="14">
        <v>3</v>
      </c>
      <c r="E4" s="14">
        <v>4</v>
      </c>
      <c r="F4" s="14">
        <v>5</v>
      </c>
    </row>
    <row r="5" spans="1:6">
      <c r="B5" s="1" t="s">
        <v>1</v>
      </c>
      <c r="C5" s="17">
        <f>C6+C18</f>
        <v>2098793.3480000002</v>
      </c>
      <c r="D5" s="16">
        <f>D6+D18</f>
        <v>2188191.2000000002</v>
      </c>
      <c r="E5" s="16">
        <f>D5-C5</f>
        <v>89397.851999999955</v>
      </c>
      <c r="F5" s="16">
        <f>D5/C5*100</f>
        <v>104.25948805703953</v>
      </c>
    </row>
    <row r="6" spans="1:6" s="3" customFormat="1">
      <c r="B6" s="5" t="s">
        <v>7</v>
      </c>
      <c r="C6" s="17">
        <f>C8+C9+C10+C11+C12+C13+C14+C15+C16+C17</f>
        <v>987979.20000000019</v>
      </c>
      <c r="D6" s="17">
        <f>D8+D9+D10+D11+D12+D13+D14+D15+D16+D17</f>
        <v>1046907.3</v>
      </c>
      <c r="E6" s="16">
        <f>D6-C6</f>
        <v>58928.09999999986</v>
      </c>
      <c r="F6" s="16">
        <f>D6/C6*100</f>
        <v>105.96450815968595</v>
      </c>
    </row>
    <row r="7" spans="1:6" s="3" customFormat="1">
      <c r="B7" s="6" t="s">
        <v>2</v>
      </c>
      <c r="C7" s="18"/>
      <c r="D7" s="18"/>
      <c r="E7" s="21"/>
      <c r="F7" s="19"/>
    </row>
    <row r="8" spans="1:6" s="3" customFormat="1">
      <c r="B8" s="6" t="s">
        <v>3</v>
      </c>
      <c r="C8" s="18">
        <v>685979</v>
      </c>
      <c r="D8" s="18">
        <v>693180.5</v>
      </c>
      <c r="E8" s="21">
        <f t="shared" ref="E8:E19" si="0">D8-C8</f>
        <v>7201.5</v>
      </c>
      <c r="F8" s="19">
        <f t="shared" ref="F8:F19" si="1">D8/C8*100</f>
        <v>101.04981347825517</v>
      </c>
    </row>
    <row r="9" spans="1:6" s="3" customFormat="1" ht="30">
      <c r="B9" s="7" t="s">
        <v>5</v>
      </c>
      <c r="C9" s="18">
        <v>4763.3</v>
      </c>
      <c r="D9" s="18">
        <v>4967.8999999999996</v>
      </c>
      <c r="E9" s="21">
        <f t="shared" si="0"/>
        <v>204.59999999999945</v>
      </c>
      <c r="F9" s="19">
        <f t="shared" si="1"/>
        <v>104.29534146495077</v>
      </c>
    </row>
    <row r="10" spans="1:6" s="3" customFormat="1" ht="30">
      <c r="B10" s="22" t="s">
        <v>19</v>
      </c>
      <c r="C10" s="18">
        <v>24435.5</v>
      </c>
      <c r="D10" s="18">
        <v>34729.199999999997</v>
      </c>
      <c r="E10" s="21">
        <f t="shared" si="0"/>
        <v>10293.699999999997</v>
      </c>
      <c r="F10" s="19">
        <f t="shared" si="1"/>
        <v>142.12600519735631</v>
      </c>
    </row>
    <row r="11" spans="1:6" s="3" customFormat="1" ht="30">
      <c r="B11" s="22" t="s">
        <v>20</v>
      </c>
      <c r="C11" s="18">
        <v>5000.3</v>
      </c>
      <c r="D11" s="18">
        <v>4666.8</v>
      </c>
      <c r="E11" s="21">
        <f t="shared" si="0"/>
        <v>-333.5</v>
      </c>
      <c r="F11" s="19">
        <f t="shared" si="1"/>
        <v>93.330400175989439</v>
      </c>
    </row>
    <row r="12" spans="1:6" s="3" customFormat="1">
      <c r="B12" s="22" t="s">
        <v>4</v>
      </c>
      <c r="C12" s="18">
        <v>268.3</v>
      </c>
      <c r="D12" s="18">
        <v>341.7</v>
      </c>
      <c r="E12" s="21">
        <f t="shared" si="0"/>
        <v>73.399999999999977</v>
      </c>
      <c r="F12" s="19">
        <f t="shared" si="1"/>
        <v>127.35743570629892</v>
      </c>
    </row>
    <row r="13" spans="1:6" s="3" customFormat="1" ht="30">
      <c r="B13" s="22" t="s">
        <v>21</v>
      </c>
      <c r="C13" s="18">
        <v>1551.5</v>
      </c>
      <c r="D13" s="18">
        <v>1887.1</v>
      </c>
      <c r="E13" s="21">
        <f t="shared" si="0"/>
        <v>335.59999999999991</v>
      </c>
      <c r="F13" s="19">
        <f t="shared" si="1"/>
        <v>121.63067998710923</v>
      </c>
    </row>
    <row r="14" spans="1:6" s="3" customFormat="1">
      <c r="B14" s="6" t="s">
        <v>22</v>
      </c>
      <c r="C14" s="18">
        <v>98.3</v>
      </c>
      <c r="D14" s="18">
        <v>113.9</v>
      </c>
      <c r="E14" s="21">
        <f t="shared" si="0"/>
        <v>15.600000000000009</v>
      </c>
      <c r="F14" s="19">
        <f t="shared" si="1"/>
        <v>115.86978636826043</v>
      </c>
    </row>
    <row r="15" spans="1:6" s="3" customFormat="1">
      <c r="B15" s="6" t="s">
        <v>23</v>
      </c>
      <c r="C15" s="18">
        <v>14052.1</v>
      </c>
      <c r="D15" s="18">
        <v>13490.9</v>
      </c>
      <c r="E15" s="21">
        <f t="shared" si="0"/>
        <v>-561.20000000000073</v>
      </c>
      <c r="F15" s="19">
        <f t="shared" si="1"/>
        <v>96.006290874673525</v>
      </c>
    </row>
    <row r="16" spans="1:6" s="3" customFormat="1">
      <c r="B16" s="6" t="s">
        <v>24</v>
      </c>
      <c r="C16" s="18">
        <v>1706.2</v>
      </c>
      <c r="D16" s="18">
        <v>1701.5</v>
      </c>
      <c r="E16" s="21">
        <f t="shared" si="0"/>
        <v>-4.7000000000000455</v>
      </c>
      <c r="F16" s="19">
        <f t="shared" si="1"/>
        <v>99.724534052279921</v>
      </c>
    </row>
    <row r="17" spans="2:8" s="3" customFormat="1">
      <c r="B17" s="6" t="s">
        <v>18</v>
      </c>
      <c r="C17" s="18">
        <v>250124.7</v>
      </c>
      <c r="D17" s="18">
        <v>291827.8</v>
      </c>
      <c r="E17" s="21">
        <f>D17-C17</f>
        <v>41703.099999999977</v>
      </c>
      <c r="F17" s="19">
        <f t="shared" si="1"/>
        <v>116.67292354573537</v>
      </c>
      <c r="H17" s="8"/>
    </row>
    <row r="18" spans="2:8">
      <c r="B18" s="1" t="s">
        <v>11</v>
      </c>
      <c r="C18" s="17">
        <f>C19+C25+C26+C27</f>
        <v>1110814.1479999998</v>
      </c>
      <c r="D18" s="17">
        <f>D19+D25+D26+D27</f>
        <v>1141283.8999999999</v>
      </c>
      <c r="E18" s="16">
        <f t="shared" si="0"/>
        <v>30469.752000000095</v>
      </c>
      <c r="F18" s="16">
        <f t="shared" si="1"/>
        <v>102.74301079571775</v>
      </c>
    </row>
    <row r="19" spans="2:8" ht="30">
      <c r="B19" s="12" t="s">
        <v>6</v>
      </c>
      <c r="C19" s="18">
        <f>C21+C22+C23+C24</f>
        <v>1097285.99</v>
      </c>
      <c r="D19" s="18">
        <f>D21+D22+D23+D24</f>
        <v>1086583.8999999999</v>
      </c>
      <c r="E19" s="21">
        <f t="shared" si="0"/>
        <v>-10702.090000000084</v>
      </c>
      <c r="F19" s="20">
        <f t="shared" si="1"/>
        <v>99.024676328912193</v>
      </c>
    </row>
    <row r="20" spans="2:8">
      <c r="B20" s="4" t="s">
        <v>2</v>
      </c>
      <c r="C20" s="18"/>
      <c r="D20" s="18"/>
      <c r="E20" s="21"/>
      <c r="F20" s="19"/>
    </row>
    <row r="21" spans="2:8" ht="30">
      <c r="B21" s="9" t="s">
        <v>25</v>
      </c>
      <c r="C21" s="25">
        <v>0</v>
      </c>
      <c r="D21" s="25">
        <v>13205.1</v>
      </c>
      <c r="E21" s="23">
        <f>D21-C21</f>
        <v>13205.1</v>
      </c>
      <c r="F21" s="13" t="s">
        <v>29</v>
      </c>
    </row>
    <row r="22" spans="2:8" ht="30">
      <c r="B22" s="9" t="s">
        <v>8</v>
      </c>
      <c r="C22" s="25">
        <v>125808.022</v>
      </c>
      <c r="D22" s="25">
        <v>100494.5</v>
      </c>
      <c r="E22" s="21">
        <f>D22-C22</f>
        <v>-25313.521999999997</v>
      </c>
      <c r="F22" s="13">
        <f>D22/C22*100</f>
        <v>79.879246491928797</v>
      </c>
    </row>
    <row r="23" spans="2:8" ht="30">
      <c r="B23" s="9" t="s">
        <v>13</v>
      </c>
      <c r="C23" s="25">
        <v>815821.26899999997</v>
      </c>
      <c r="D23" s="25">
        <v>833142.4</v>
      </c>
      <c r="E23" s="21">
        <f>D23-C23</f>
        <v>17321.131000000052</v>
      </c>
      <c r="F23" s="13">
        <f>D23/C23*100</f>
        <v>102.12315266323364</v>
      </c>
    </row>
    <row r="24" spans="2:8">
      <c r="B24" s="10" t="s">
        <v>9</v>
      </c>
      <c r="C24" s="25">
        <v>155656.69899999999</v>
      </c>
      <c r="D24" s="25">
        <v>139741.9</v>
      </c>
      <c r="E24" s="21">
        <f>D24-C24</f>
        <v>-15914.798999999999</v>
      </c>
      <c r="F24" s="13">
        <f>D24/C24*100</f>
        <v>89.775705702200455</v>
      </c>
    </row>
    <row r="25" spans="2:8">
      <c r="B25" s="11" t="s">
        <v>10</v>
      </c>
      <c r="C25" s="18">
        <v>13465.258</v>
      </c>
      <c r="D25" s="18">
        <v>50656.9</v>
      </c>
      <c r="E25" s="21">
        <f>D25-C25</f>
        <v>37191.642</v>
      </c>
      <c r="F25" s="20" t="s">
        <v>17</v>
      </c>
    </row>
    <row r="26" spans="2:8" ht="90">
      <c r="B26" s="24" t="s">
        <v>26</v>
      </c>
      <c r="C26" s="18">
        <v>4255.2</v>
      </c>
      <c r="D26" s="18">
        <v>4668</v>
      </c>
      <c r="E26" s="21">
        <f t="shared" ref="E26:E27" si="2">D26-C26</f>
        <v>412.80000000000018</v>
      </c>
      <c r="F26" s="20">
        <f t="shared" ref="F26:F27" si="3">D26/C26*100</f>
        <v>109.70107163000564</v>
      </c>
    </row>
    <row r="27" spans="2:8" ht="45">
      <c r="B27" s="24" t="s">
        <v>27</v>
      </c>
      <c r="C27" s="18">
        <v>-4192.3</v>
      </c>
      <c r="D27" s="18">
        <v>-624.9</v>
      </c>
      <c r="E27" s="21">
        <f t="shared" si="2"/>
        <v>3567.4</v>
      </c>
      <c r="F27" s="20">
        <f t="shared" si="3"/>
        <v>14.905898909906256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BaevaVM</cp:lastModifiedBy>
  <cp:lastPrinted>2018-08-22T10:20:06Z</cp:lastPrinted>
  <dcterms:created xsi:type="dcterms:W3CDTF">2015-05-06T07:14:08Z</dcterms:created>
  <dcterms:modified xsi:type="dcterms:W3CDTF">2018-08-27T06:54:58Z</dcterms:modified>
</cp:coreProperties>
</file>